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6" i="1" l="1"/>
  <c r="I27" i="1"/>
  <c r="I28" i="1"/>
  <c r="I29" i="1"/>
  <c r="I25" i="1"/>
  <c r="I30" i="1" s="1"/>
  <c r="G30" i="1"/>
  <c r="E30" i="1"/>
  <c r="I13" i="1"/>
  <c r="I19" i="1"/>
  <c r="H7" i="1"/>
  <c r="E7" i="1"/>
  <c r="I57" i="1"/>
  <c r="G57" i="1"/>
  <c r="E57" i="1"/>
  <c r="I43" i="1"/>
  <c r="I42" i="1"/>
  <c r="I41" i="1"/>
  <c r="I40" i="1"/>
  <c r="I39" i="1"/>
  <c r="I38" i="1"/>
  <c r="I37" i="1"/>
  <c r="I36" i="1"/>
  <c r="G41" i="1"/>
  <c r="G36" i="1"/>
</calcChain>
</file>

<file path=xl/sharedStrings.xml><?xml version="1.0" encoding="utf-8"?>
<sst xmlns="http://schemas.openxmlformats.org/spreadsheetml/2006/main" count="62" uniqueCount="46">
  <si>
    <t>Наименование показателя</t>
  </si>
  <si>
    <t>1 полугодие 2021 года</t>
  </si>
  <si>
    <t>1 полугодие 2022 года</t>
  </si>
  <si>
    <t>Доходы</t>
  </si>
  <si>
    <t>Расходы</t>
  </si>
  <si>
    <t>Дефицит/профицит (-/+)</t>
  </si>
  <si>
    <t>Выполнение плана по налоговым и неналоговым доходам 
МО сельского поселения "Выльгорт" на 01.07.2022 г.</t>
  </si>
  <si>
    <t>Основные параметры исполнения бюджета 
МО сельского поселения "Выльгорт за 1 полугодие 2021-2022 годов</t>
  </si>
  <si>
    <t>(тыс.рублей)</t>
  </si>
  <si>
    <t>Налоговые и неналоговые доходы</t>
  </si>
  <si>
    <t>Исполнение за 1 полугодие 2022</t>
  </si>
  <si>
    <t>План на 1 полугодие 2022 года</t>
  </si>
  <si>
    <t>Результат исполнения (+/-)</t>
  </si>
  <si>
    <t>Динамика поступлений по налоговым и неналоговым доходам 
МО сельского поселения "Выльгорт" за 1 полугодие 2021-2022 годов</t>
  </si>
  <si>
    <t>Исполнение за 1 полугодие 2022 года</t>
  </si>
  <si>
    <t>Исполнение за 1 полугодие 2021 года</t>
  </si>
  <si>
    <t>Дотации</t>
  </si>
  <si>
    <t>Субсидии</t>
  </si>
  <si>
    <t>Субвенции</t>
  </si>
  <si>
    <t>Иные межбюджетные трансферты</t>
  </si>
  <si>
    <t>Всего:</t>
  </si>
  <si>
    <t>Динамика безвозмездных поступлений от других бюджетов бюджетной системы РФ в бюджет МО сельского поселения "Выльгорт" за 1 полугодие 2021-2022 годов</t>
  </si>
  <si>
    <t>Структура налоговых и неналоговых доходов 
МО сельского поселения "Выльгорт" на 01.07.2022 г.</t>
  </si>
  <si>
    <t>Доля в общем объеме собств. доходов (%)</t>
  </si>
  <si>
    <t>Налоговые доходы</t>
  </si>
  <si>
    <t>-налог на доходы физических лиц</t>
  </si>
  <si>
    <t>-единый сельхозналог</t>
  </si>
  <si>
    <t>-налог на имущество физических лиц</t>
  </si>
  <si>
    <t>-земельный налог</t>
  </si>
  <si>
    <t>Неналоговые доходы</t>
  </si>
  <si>
    <t>-доходы от использования имущества, находящегося в государственной и муниципальной собственности</t>
  </si>
  <si>
    <t>-доходы от продажи материальных и нематериальных активов</t>
  </si>
  <si>
    <t>Исполнение бюджета
МО сельского поселения "Выльгорт" на 01.07.2022 г.</t>
  </si>
  <si>
    <t>Первоначальный план 2022 года</t>
  </si>
  <si>
    <t>Уточненный план 2022 года</t>
  </si>
  <si>
    <t>Исполнено за 1 полугодие 2022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</si>
  <si>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</si>
  <si>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</si>
  <si>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</si>
  <si>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</si>
  <si>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</si>
  <si>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</si>
  <si>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</si>
  <si>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</si>
  <si>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Итого:</t>
  </si>
  <si>
    <t>Прочие безвозмездные поступления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</si>
</sst>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 shrinkToFi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 shrinkToFit="1"/>
    </xf>
    <xf numFmtId="0" fontId="2" fillId="0" borderId="5" xfId="0" applyFont="1" applyBorder="1" applyAlignment="1">
      <alignment wrapText="1" shrinkToFit="1"/>
    </xf>
    <xf numFmtId="0" fontId="2" fillId="0" borderId="4" xfId="0" applyFont="1" applyBorder="1" applyAlignment="1">
      <alignment wrapText="1" shrinkToFi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wrapText="1" shrinkToFit="1"/>
    </xf>
    <xf numFmtId="0" fontId="1" fillId="0" borderId="5" xfId="0" applyFont="1" applyBorder="1" applyAlignment="1">
      <alignment wrapText="1" shrinkToFit="1"/>
    </xf>
    <xf numFmtId="164" fontId="1" fillId="0" borderId="3" xfId="0" applyNumberFormat="1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vertical="center" wrapText="1" shrinkToFit="1"/>
    </xf>
    <xf numFmtId="0" fontId="1" fillId="0" borderId="5" xfId="0" applyFont="1" applyBorder="1" applyAlignment="1">
      <alignment vertical="center" wrapText="1" shrinkToFi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 shrinkToFit="1"/>
    </xf>
    <xf numFmtId="49" fontId="2" fillId="0" borderId="5" xfId="0" applyNumberFormat="1" applyFont="1" applyBorder="1" applyAlignment="1">
      <alignment vertical="center" wrapText="1" shrinkToFit="1"/>
    </xf>
    <xf numFmtId="49" fontId="0" fillId="0" borderId="5" xfId="0" applyNumberFormat="1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 shrinkToFit="1"/>
    </xf>
    <xf numFmtId="49" fontId="1" fillId="0" borderId="5" xfId="0" applyNumberFormat="1" applyFont="1" applyBorder="1" applyAlignment="1">
      <alignment vertical="center" wrapText="1" shrinkToFit="1"/>
    </xf>
    <xf numFmtId="49" fontId="3" fillId="0" borderId="5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 shrinkToFit="1"/>
    </xf>
    <xf numFmtId="0" fontId="2" fillId="0" borderId="5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1" fillId="0" borderId="4" xfId="0" applyFont="1" applyBorder="1" applyAlignment="1">
      <alignment vertical="center" wrapText="1" shrinkToFit="1"/>
    </xf>
    <xf numFmtId="0" fontId="1" fillId="0" borderId="4" xfId="0" applyFont="1" applyBorder="1" applyAlignment="1">
      <alignment wrapText="1" shrinkToFi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9"/>
  <sheetViews>
    <sheetView tabSelected="1" topLeftCell="A43" zoomScaleNormal="100" workbookViewId="0">
      <selection activeCell="H59" sqref="H59"/>
    </sheetView>
  </sheetViews>
  <sheetFormatPr defaultRowHeight="15" x14ac:dyDescent="0.25"/>
  <sheetData>
    <row r="1" spans="1:10" x14ac:dyDescent="0.25">
      <c r="A1" s="2" t="s">
        <v>7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/>
      <c r="B3" s="3"/>
      <c r="C3" s="3"/>
      <c r="D3" s="3"/>
      <c r="E3" s="3"/>
      <c r="F3" s="3"/>
      <c r="G3" s="3"/>
      <c r="H3" s="3"/>
      <c r="I3" s="4" t="s">
        <v>8</v>
      </c>
      <c r="J3" s="4"/>
    </row>
    <row r="4" spans="1:10" x14ac:dyDescent="0.25">
      <c r="A4" s="5" t="s">
        <v>0</v>
      </c>
      <c r="B4" s="6"/>
      <c r="C4" s="6"/>
      <c r="D4" s="7"/>
      <c r="E4" s="8" t="s">
        <v>1</v>
      </c>
      <c r="F4" s="8"/>
      <c r="G4" s="8"/>
      <c r="H4" s="8" t="s">
        <v>2</v>
      </c>
      <c r="I4" s="8"/>
      <c r="J4" s="8"/>
    </row>
    <row r="5" spans="1:10" x14ac:dyDescent="0.25">
      <c r="A5" s="9" t="s">
        <v>3</v>
      </c>
      <c r="B5" s="9"/>
      <c r="C5" s="9"/>
      <c r="D5" s="9"/>
      <c r="E5" s="45">
        <v>11693.9</v>
      </c>
      <c r="F5" s="45"/>
      <c r="G5" s="45"/>
      <c r="H5" s="45">
        <v>15386.6</v>
      </c>
      <c r="I5" s="45"/>
      <c r="J5" s="45"/>
    </row>
    <row r="6" spans="1:10" x14ac:dyDescent="0.25">
      <c r="A6" s="9" t="s">
        <v>4</v>
      </c>
      <c r="B6" s="9"/>
      <c r="C6" s="9"/>
      <c r="D6" s="9"/>
      <c r="E6" s="45">
        <v>16054.4</v>
      </c>
      <c r="F6" s="45"/>
      <c r="G6" s="45"/>
      <c r="H6" s="45">
        <v>15329.2</v>
      </c>
      <c r="I6" s="45"/>
      <c r="J6" s="45"/>
    </row>
    <row r="7" spans="1:10" x14ac:dyDescent="0.25">
      <c r="A7" s="9" t="s">
        <v>5</v>
      </c>
      <c r="B7" s="9"/>
      <c r="C7" s="9"/>
      <c r="D7" s="9"/>
      <c r="E7" s="45">
        <f>E5-E6</f>
        <v>-4360.5</v>
      </c>
      <c r="F7" s="45"/>
      <c r="G7" s="45"/>
      <c r="H7" s="45">
        <f>H5-H6</f>
        <v>57.399999999999636</v>
      </c>
      <c r="I7" s="45"/>
      <c r="J7" s="45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2" t="s">
        <v>6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4" t="s">
        <v>8</v>
      </c>
      <c r="J11" s="4"/>
    </row>
    <row r="12" spans="1:10" ht="45.75" customHeight="1" x14ac:dyDescent="0.25">
      <c r="A12" s="5" t="s">
        <v>0</v>
      </c>
      <c r="B12" s="6"/>
      <c r="C12" s="6"/>
      <c r="D12" s="7"/>
      <c r="E12" s="10" t="s">
        <v>11</v>
      </c>
      <c r="F12" s="11"/>
      <c r="G12" s="10" t="s">
        <v>10</v>
      </c>
      <c r="H12" s="11"/>
      <c r="I12" s="10" t="s">
        <v>12</v>
      </c>
      <c r="J12" s="11"/>
    </row>
    <row r="13" spans="1:10" x14ac:dyDescent="0.25">
      <c r="A13" s="12" t="s">
        <v>9</v>
      </c>
      <c r="B13" s="13"/>
      <c r="C13" s="13"/>
      <c r="D13" s="14"/>
      <c r="E13" s="15">
        <v>11781.5</v>
      </c>
      <c r="F13" s="16"/>
      <c r="G13" s="15">
        <v>12692.4</v>
      </c>
      <c r="H13" s="16"/>
      <c r="I13" s="15">
        <f>G13-E13</f>
        <v>910.89999999999964</v>
      </c>
      <c r="J13" s="16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A15" s="2" t="s">
        <v>13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4" t="s">
        <v>8</v>
      </c>
      <c r="J17" s="4"/>
    </row>
    <row r="18" spans="1:10" ht="44.25" customHeight="1" x14ac:dyDescent="0.25">
      <c r="A18" s="5" t="s">
        <v>0</v>
      </c>
      <c r="B18" s="6"/>
      <c r="C18" s="6"/>
      <c r="D18" s="7"/>
      <c r="E18" s="10" t="s">
        <v>15</v>
      </c>
      <c r="F18" s="11"/>
      <c r="G18" s="10" t="s">
        <v>10</v>
      </c>
      <c r="H18" s="11"/>
      <c r="I18" s="10" t="s">
        <v>12</v>
      </c>
      <c r="J18" s="11"/>
    </row>
    <row r="19" spans="1:10" x14ac:dyDescent="0.25">
      <c r="A19" s="12" t="s">
        <v>9</v>
      </c>
      <c r="B19" s="13"/>
      <c r="C19" s="13"/>
      <c r="D19" s="14"/>
      <c r="E19" s="15">
        <v>9059.1</v>
      </c>
      <c r="F19" s="16"/>
      <c r="G19" s="15">
        <v>12692.4</v>
      </c>
      <c r="H19" s="16"/>
      <c r="I19" s="15">
        <f>G19-E19</f>
        <v>3633.2999999999993</v>
      </c>
      <c r="J19" s="16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2" t="s">
        <v>21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3"/>
      <c r="B23" s="3"/>
      <c r="C23" s="3"/>
      <c r="D23" s="3"/>
      <c r="E23" s="3"/>
      <c r="F23" s="3"/>
      <c r="G23" s="3"/>
      <c r="H23" s="3"/>
      <c r="I23" s="4" t="s">
        <v>8</v>
      </c>
      <c r="J23" s="4"/>
    </row>
    <row r="24" spans="1:10" ht="44.25" customHeight="1" x14ac:dyDescent="0.25">
      <c r="A24" s="5" t="s">
        <v>0</v>
      </c>
      <c r="B24" s="6"/>
      <c r="C24" s="6"/>
      <c r="D24" s="7"/>
      <c r="E24" s="10" t="s">
        <v>15</v>
      </c>
      <c r="F24" s="11"/>
      <c r="G24" s="10" t="s">
        <v>14</v>
      </c>
      <c r="H24" s="11"/>
      <c r="I24" s="10" t="s">
        <v>12</v>
      </c>
      <c r="J24" s="11"/>
    </row>
    <row r="25" spans="1:10" x14ac:dyDescent="0.25">
      <c r="A25" s="12" t="s">
        <v>16</v>
      </c>
      <c r="B25" s="13"/>
      <c r="C25" s="13"/>
      <c r="D25" s="14"/>
      <c r="E25" s="18">
        <v>380.9</v>
      </c>
      <c r="F25" s="19"/>
      <c r="G25" s="18">
        <v>386.9</v>
      </c>
      <c r="H25" s="19"/>
      <c r="I25" s="18">
        <f>G25-E25</f>
        <v>6</v>
      </c>
      <c r="J25" s="19"/>
    </row>
    <row r="26" spans="1:10" x14ac:dyDescent="0.25">
      <c r="A26" s="12" t="s">
        <v>17</v>
      </c>
      <c r="B26" s="13"/>
      <c r="C26" s="13"/>
      <c r="D26" s="14"/>
      <c r="E26" s="18">
        <v>61.7</v>
      </c>
      <c r="F26" s="19"/>
      <c r="G26" s="18">
        <v>0</v>
      </c>
      <c r="H26" s="19"/>
      <c r="I26" s="18">
        <f t="shared" ref="I26:I29" si="0">G26-E26</f>
        <v>-61.7</v>
      </c>
      <c r="J26" s="19"/>
    </row>
    <row r="27" spans="1:10" x14ac:dyDescent="0.25">
      <c r="A27" s="12" t="s">
        <v>18</v>
      </c>
      <c r="B27" s="13"/>
      <c r="C27" s="13"/>
      <c r="D27" s="14"/>
      <c r="E27" s="18">
        <v>396.3</v>
      </c>
      <c r="F27" s="19"/>
      <c r="G27" s="18">
        <v>373.2</v>
      </c>
      <c r="H27" s="19"/>
      <c r="I27" s="18">
        <f t="shared" si="0"/>
        <v>-23.100000000000023</v>
      </c>
      <c r="J27" s="19"/>
    </row>
    <row r="28" spans="1:10" x14ac:dyDescent="0.25">
      <c r="A28" s="12" t="s">
        <v>19</v>
      </c>
      <c r="B28" s="13"/>
      <c r="C28" s="13"/>
      <c r="D28" s="14"/>
      <c r="E28" s="18">
        <v>1776.6</v>
      </c>
      <c r="F28" s="19"/>
      <c r="G28" s="18">
        <v>1934</v>
      </c>
      <c r="H28" s="19"/>
      <c r="I28" s="18">
        <f t="shared" si="0"/>
        <v>157.40000000000009</v>
      </c>
      <c r="J28" s="19"/>
    </row>
    <row r="29" spans="1:10" x14ac:dyDescent="0.25">
      <c r="A29" s="12" t="s">
        <v>45</v>
      </c>
      <c r="B29" s="13"/>
      <c r="C29" s="13"/>
      <c r="D29" s="14"/>
      <c r="E29" s="18">
        <v>19.3</v>
      </c>
      <c r="F29" s="19"/>
      <c r="G29" s="18">
        <v>0</v>
      </c>
      <c r="H29" s="19"/>
      <c r="I29" s="18">
        <f t="shared" si="0"/>
        <v>-19.3</v>
      </c>
      <c r="J29" s="19"/>
    </row>
    <row r="30" spans="1:10" x14ac:dyDescent="0.25">
      <c r="A30" s="20" t="s">
        <v>20</v>
      </c>
      <c r="B30" s="21"/>
      <c r="C30" s="21"/>
      <c r="D30" s="44"/>
      <c r="E30" s="22">
        <f>SUM(E25:F29)</f>
        <v>2634.8</v>
      </c>
      <c r="F30" s="23"/>
      <c r="G30" s="22">
        <f>SUM(G25:H29)</f>
        <v>2694.1</v>
      </c>
      <c r="H30" s="23"/>
      <c r="I30" s="22">
        <f t="shared" ref="I30:J30" si="1">SUM(I25:J28)</f>
        <v>78.600000000000065</v>
      </c>
      <c r="J30" s="23"/>
    </row>
    <row r="31" spans="1:10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5">
      <c r="A32" s="2" t="s">
        <v>22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4" t="s">
        <v>8</v>
      </c>
      <c r="J34" s="4"/>
    </row>
    <row r="35" spans="1:10" ht="44.25" customHeight="1" x14ac:dyDescent="0.25">
      <c r="A35" s="5" t="s">
        <v>0</v>
      </c>
      <c r="B35" s="6"/>
      <c r="C35" s="6"/>
      <c r="D35" s="6"/>
      <c r="E35" s="17"/>
      <c r="F35" s="1"/>
      <c r="G35" s="10" t="s">
        <v>10</v>
      </c>
      <c r="H35" s="11"/>
      <c r="I35" s="10" t="s">
        <v>23</v>
      </c>
      <c r="J35" s="11"/>
    </row>
    <row r="36" spans="1:10" x14ac:dyDescent="0.25">
      <c r="A36" s="24" t="s">
        <v>24</v>
      </c>
      <c r="B36" s="25"/>
      <c r="C36" s="25"/>
      <c r="D36" s="25"/>
      <c r="E36" s="26"/>
      <c r="F36" s="27"/>
      <c r="G36" s="28">
        <f>SUM(G37:H40)</f>
        <v>11968.2</v>
      </c>
      <c r="H36" s="29"/>
      <c r="I36" s="28">
        <f>G36/(G36+G41)*100</f>
        <v>94.292737500590889</v>
      </c>
      <c r="J36" s="29"/>
    </row>
    <row r="37" spans="1:10" x14ac:dyDescent="0.25">
      <c r="A37" s="30" t="s">
        <v>25</v>
      </c>
      <c r="B37" s="31"/>
      <c r="C37" s="31"/>
      <c r="D37" s="31"/>
      <c r="E37" s="32"/>
      <c r="F37" s="33"/>
      <c r="G37" s="34">
        <v>2522</v>
      </c>
      <c r="H37" s="35"/>
      <c r="I37" s="34">
        <f>G37/(G36+G41)*100</f>
        <v>19.869845421741804</v>
      </c>
      <c r="J37" s="35"/>
    </row>
    <row r="38" spans="1:10" x14ac:dyDescent="0.25">
      <c r="A38" s="30" t="s">
        <v>26</v>
      </c>
      <c r="B38" s="31"/>
      <c r="C38" s="31"/>
      <c r="D38" s="31"/>
      <c r="E38" s="32"/>
      <c r="F38" s="33"/>
      <c r="G38" s="34">
        <v>-0.8</v>
      </c>
      <c r="H38" s="35"/>
      <c r="I38" s="34">
        <f>G38/(G36+G41)*100</f>
        <v>-6.3028851456754329E-3</v>
      </c>
      <c r="J38" s="35"/>
    </row>
    <row r="39" spans="1:10" x14ac:dyDescent="0.25">
      <c r="A39" s="30" t="s">
        <v>27</v>
      </c>
      <c r="B39" s="31"/>
      <c r="C39" s="31"/>
      <c r="D39" s="31"/>
      <c r="E39" s="32"/>
      <c r="F39" s="33"/>
      <c r="G39" s="34">
        <v>822.9</v>
      </c>
      <c r="H39" s="35"/>
      <c r="I39" s="34">
        <f>G39/(G36+G41)*100</f>
        <v>6.483305232970392</v>
      </c>
      <c r="J39" s="35"/>
    </row>
    <row r="40" spans="1:10" x14ac:dyDescent="0.25">
      <c r="A40" s="30" t="s">
        <v>28</v>
      </c>
      <c r="B40" s="31"/>
      <c r="C40" s="31"/>
      <c r="D40" s="31"/>
      <c r="E40" s="32"/>
      <c r="F40" s="33"/>
      <c r="G40" s="34">
        <v>8624.1</v>
      </c>
      <c r="H40" s="35"/>
      <c r="I40" s="34">
        <f>G40/(G36+G41)*100</f>
        <v>67.94588973102438</v>
      </c>
      <c r="J40" s="35"/>
    </row>
    <row r="41" spans="1:10" x14ac:dyDescent="0.25">
      <c r="A41" s="36" t="s">
        <v>29</v>
      </c>
      <c r="B41" s="37"/>
      <c r="C41" s="37"/>
      <c r="D41" s="37"/>
      <c r="E41" s="38"/>
      <c r="F41" s="39"/>
      <c r="G41" s="28">
        <f>G42+G43</f>
        <v>724.40000000000009</v>
      </c>
      <c r="H41" s="29"/>
      <c r="I41" s="28">
        <f>G41/(G36+G41)*100</f>
        <v>5.7072624994091044</v>
      </c>
      <c r="J41" s="29"/>
    </row>
    <row r="42" spans="1:10" ht="30.75" customHeight="1" x14ac:dyDescent="0.25">
      <c r="A42" s="30" t="s">
        <v>30</v>
      </c>
      <c r="B42" s="31"/>
      <c r="C42" s="31"/>
      <c r="D42" s="31"/>
      <c r="E42" s="32"/>
      <c r="F42" s="33"/>
      <c r="G42" s="34">
        <v>82.7</v>
      </c>
      <c r="H42" s="35"/>
      <c r="I42" s="34">
        <f>G42/(G36+G41)*100</f>
        <v>0.65156075193419793</v>
      </c>
      <c r="J42" s="35"/>
    </row>
    <row r="43" spans="1:10" ht="28.5" customHeight="1" x14ac:dyDescent="0.25">
      <c r="A43" s="30" t="s">
        <v>31</v>
      </c>
      <c r="B43" s="31"/>
      <c r="C43" s="31"/>
      <c r="D43" s="31"/>
      <c r="E43" s="32"/>
      <c r="F43" s="33"/>
      <c r="G43" s="34">
        <v>641.70000000000005</v>
      </c>
      <c r="H43" s="35"/>
      <c r="I43" s="34">
        <f>G43/(G36+G41)*100</f>
        <v>5.0557017474749069</v>
      </c>
      <c r="J43" s="35"/>
    </row>
    <row r="44" spans="1:1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25">
      <c r="A45" s="2" t="s">
        <v>32</v>
      </c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3"/>
      <c r="B47" s="3"/>
      <c r="C47" s="3"/>
      <c r="D47" s="3"/>
      <c r="E47" s="3"/>
      <c r="F47" s="3"/>
      <c r="G47" s="3"/>
      <c r="H47" s="3"/>
      <c r="I47" s="4" t="s">
        <v>8</v>
      </c>
      <c r="J47" s="4"/>
    </row>
    <row r="48" spans="1:10" ht="34.5" customHeight="1" x14ac:dyDescent="0.25">
      <c r="A48" s="5" t="s">
        <v>0</v>
      </c>
      <c r="B48" s="6"/>
      <c r="C48" s="6"/>
      <c r="D48" s="7"/>
      <c r="E48" s="10" t="s">
        <v>33</v>
      </c>
      <c r="F48" s="11"/>
      <c r="G48" s="10" t="s">
        <v>34</v>
      </c>
      <c r="H48" s="11"/>
      <c r="I48" s="10" t="s">
        <v>35</v>
      </c>
      <c r="J48" s="11"/>
    </row>
    <row r="49" spans="1:10" x14ac:dyDescent="0.25">
      <c r="A49" s="40" t="s">
        <v>36</v>
      </c>
      <c r="B49" s="41"/>
      <c r="C49" s="41"/>
      <c r="D49" s="42"/>
      <c r="E49" s="34">
        <v>17697</v>
      </c>
      <c r="F49" s="35"/>
      <c r="G49" s="34">
        <v>17850.8</v>
      </c>
      <c r="H49" s="35"/>
      <c r="I49" s="34">
        <v>7677.6</v>
      </c>
      <c r="J49" s="35"/>
    </row>
    <row r="50" spans="1:10" ht="34.5" customHeight="1" x14ac:dyDescent="0.25">
      <c r="A50" s="40" t="s">
        <v>37</v>
      </c>
      <c r="B50" s="41"/>
      <c r="C50" s="41"/>
      <c r="D50" s="42"/>
      <c r="E50" s="34">
        <v>635</v>
      </c>
      <c r="F50" s="35"/>
      <c r="G50" s="34">
        <v>635</v>
      </c>
      <c r="H50" s="35"/>
      <c r="I50" s="34">
        <v>179.5</v>
      </c>
      <c r="J50" s="35"/>
    </row>
    <row r="51" spans="1:10" x14ac:dyDescent="0.25">
      <c r="A51" s="40" t="s">
        <v>38</v>
      </c>
      <c r="B51" s="41"/>
      <c r="C51" s="41"/>
      <c r="D51" s="42"/>
      <c r="E51" s="34">
        <v>0</v>
      </c>
      <c r="F51" s="35"/>
      <c r="G51" s="34">
        <v>0</v>
      </c>
      <c r="H51" s="35"/>
      <c r="I51" s="34">
        <v>0</v>
      </c>
      <c r="J51" s="35"/>
    </row>
    <row r="52" spans="1:10" x14ac:dyDescent="0.25">
      <c r="A52" s="40" t="s">
        <v>39</v>
      </c>
      <c r="B52" s="41"/>
      <c r="C52" s="41"/>
      <c r="D52" s="42"/>
      <c r="E52" s="34">
        <v>20824.400000000001</v>
      </c>
      <c r="F52" s="35"/>
      <c r="G52" s="34">
        <v>21807.4</v>
      </c>
      <c r="H52" s="35"/>
      <c r="I52" s="34">
        <v>5986.1</v>
      </c>
      <c r="J52" s="35"/>
    </row>
    <row r="53" spans="1:10" x14ac:dyDescent="0.25">
      <c r="A53" s="40" t="s">
        <v>40</v>
      </c>
      <c r="B53" s="41"/>
      <c r="C53" s="41"/>
      <c r="D53" s="42"/>
      <c r="E53" s="34">
        <v>248</v>
      </c>
      <c r="F53" s="35"/>
      <c r="G53" s="34">
        <v>248</v>
      </c>
      <c r="H53" s="35"/>
      <c r="I53" s="34">
        <v>153.5</v>
      </c>
      <c r="J53" s="35"/>
    </row>
    <row r="54" spans="1:10" x14ac:dyDescent="0.25">
      <c r="A54" s="40" t="s">
        <v>41</v>
      </c>
      <c r="B54" s="41"/>
      <c r="C54" s="41"/>
      <c r="D54" s="42"/>
      <c r="E54" s="34">
        <v>1302</v>
      </c>
      <c r="F54" s="35"/>
      <c r="G54" s="34">
        <v>1298</v>
      </c>
      <c r="H54" s="35"/>
      <c r="I54" s="34">
        <v>154.30000000000001</v>
      </c>
      <c r="J54" s="35"/>
    </row>
    <row r="55" spans="1:10" x14ac:dyDescent="0.25">
      <c r="A55" s="40" t="s">
        <v>42</v>
      </c>
      <c r="B55" s="41"/>
      <c r="C55" s="41"/>
      <c r="D55" s="42"/>
      <c r="E55" s="34">
        <v>710.5</v>
      </c>
      <c r="F55" s="35"/>
      <c r="G55" s="34">
        <v>813.5</v>
      </c>
      <c r="H55" s="35"/>
      <c r="I55" s="34">
        <v>458.3</v>
      </c>
      <c r="J55" s="35"/>
    </row>
    <row r="56" spans="1:10" x14ac:dyDescent="0.25">
      <c r="A56" s="40" t="s">
        <v>43</v>
      </c>
      <c r="B56" s="41"/>
      <c r="C56" s="41"/>
      <c r="D56" s="42"/>
      <c r="E56" s="34">
        <v>2200</v>
      </c>
      <c r="F56" s="35"/>
      <c r="G56" s="34">
        <v>1064.2</v>
      </c>
      <c r="H56" s="35"/>
      <c r="I56" s="34">
        <v>719.9</v>
      </c>
      <c r="J56" s="35"/>
    </row>
    <row r="57" spans="1:10" x14ac:dyDescent="0.25">
      <c r="A57" s="24" t="s">
        <v>44</v>
      </c>
      <c r="B57" s="25"/>
      <c r="C57" s="25"/>
      <c r="D57" s="43"/>
      <c r="E57" s="28">
        <f>SUM(E49:F56)</f>
        <v>43616.9</v>
      </c>
      <c r="F57" s="29"/>
      <c r="G57" s="28">
        <f>SUM(G49:H56)</f>
        <v>43716.899999999994</v>
      </c>
      <c r="H57" s="29"/>
      <c r="I57" s="28">
        <f>SUM(I49:J56)</f>
        <v>15329.199999999999</v>
      </c>
      <c r="J57" s="29"/>
    </row>
    <row r="58" spans="1:10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spans="1:10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spans="1:10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 spans="1:10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spans="1:10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 spans="1:10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 spans="1:10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 spans="1:10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 spans="1:10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spans="1:10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 spans="1:10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 spans="1:10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 spans="1:10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 spans="1:10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 spans="1:10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 spans="1:10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37" spans="1:10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</row>
    <row r="238" spans="1:10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 spans="1:10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 spans="1:10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 spans="1:10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 spans="1:10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</row>
    <row r="243" spans="1:10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</row>
    <row r="244" spans="1:10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 spans="1:10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</row>
    <row r="246" spans="1:10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</row>
    <row r="247" spans="1:10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</row>
    <row r="248" spans="1:10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</row>
    <row r="249" spans="1:10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 spans="1:10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</row>
    <row r="251" spans="1:10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 spans="1:10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</row>
    <row r="253" spans="1:10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</row>
    <row r="254" spans="1:10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</row>
    <row r="255" spans="1:10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</row>
    <row r="256" spans="1:10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</row>
    <row r="257" spans="1:10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</row>
    <row r="258" spans="1:10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</row>
    <row r="259" spans="1:10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</row>
    <row r="260" spans="1:10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</row>
    <row r="261" spans="1:10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</row>
    <row r="262" spans="1:10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</row>
    <row r="263" spans="1:10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</row>
    <row r="264" spans="1:10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</row>
    <row r="265" spans="1:10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</row>
    <row r="266" spans="1:10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</row>
    <row r="267" spans="1:10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</row>
    <row r="268" spans="1:10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</row>
    <row r="269" spans="1:10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</row>
    <row r="270" spans="1:10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</row>
    <row r="271" spans="1:10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 spans="1:10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</row>
    <row r="273" spans="1:10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</row>
    <row r="274" spans="1:10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 spans="1:10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</row>
    <row r="276" spans="1:10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</row>
    <row r="277" spans="1:10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</row>
    <row r="278" spans="1:10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</row>
    <row r="279" spans="1:10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</row>
    <row r="280" spans="1:10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</row>
    <row r="281" spans="1:10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</row>
    <row r="282" spans="1:10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</row>
    <row r="283" spans="1:10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</row>
    <row r="284" spans="1:10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</row>
    <row r="285" spans="1:10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</row>
    <row r="286" spans="1:10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</row>
    <row r="287" spans="1:10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</row>
    <row r="288" spans="1:10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</row>
    <row r="289" spans="1:10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</row>
    <row r="290" spans="1:10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</row>
    <row r="291" spans="1:10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</row>
    <row r="292" spans="1:10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</row>
    <row r="293" spans="1:10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</row>
    <row r="294" spans="1:10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</row>
    <row r="295" spans="1:10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</row>
    <row r="296" spans="1:10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</row>
    <row r="297" spans="1:10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</row>
    <row r="298" spans="1:10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</row>
    <row r="299" spans="1:10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</row>
    <row r="300" spans="1:10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</row>
    <row r="301" spans="1:10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</row>
    <row r="302" spans="1:10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</row>
    <row r="303" spans="1:10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</row>
    <row r="304" spans="1:10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</row>
    <row r="305" spans="1:10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 spans="1:10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 spans="1:10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 spans="1:10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 spans="1:10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</row>
  </sheetData>
  <mergeCells count="135">
    <mergeCell ref="A57:D57"/>
    <mergeCell ref="E57:F57"/>
    <mergeCell ref="G57:H57"/>
    <mergeCell ref="I57:J57"/>
    <mergeCell ref="A29:D29"/>
    <mergeCell ref="E29:F29"/>
    <mergeCell ref="G29:H29"/>
    <mergeCell ref="I29:J29"/>
    <mergeCell ref="A55:D55"/>
    <mergeCell ref="E55:F55"/>
    <mergeCell ref="G55:H55"/>
    <mergeCell ref="I55:J55"/>
    <mergeCell ref="A56:D56"/>
    <mergeCell ref="E56:F56"/>
    <mergeCell ref="G56:H56"/>
    <mergeCell ref="I56:J56"/>
    <mergeCell ref="A53:D53"/>
    <mergeCell ref="E53:F53"/>
    <mergeCell ref="G53:H53"/>
    <mergeCell ref="I53:J53"/>
    <mergeCell ref="I47:J47"/>
    <mergeCell ref="A54:D54"/>
    <mergeCell ref="E54:F54"/>
    <mergeCell ref="G54:H54"/>
    <mergeCell ref="I54:J54"/>
    <mergeCell ref="A51:D51"/>
    <mergeCell ref="E51:F51"/>
    <mergeCell ref="G51:H51"/>
    <mergeCell ref="I51:J51"/>
    <mergeCell ref="A52:D52"/>
    <mergeCell ref="E52:F52"/>
    <mergeCell ref="G52:H52"/>
    <mergeCell ref="I52:J52"/>
    <mergeCell ref="A49:D49"/>
    <mergeCell ref="E49:F49"/>
    <mergeCell ref="G49:H49"/>
    <mergeCell ref="I49:J49"/>
    <mergeCell ref="A50:D50"/>
    <mergeCell ref="E50:F50"/>
    <mergeCell ref="G50:H50"/>
    <mergeCell ref="I50:J50"/>
    <mergeCell ref="A45:J46"/>
    <mergeCell ref="A48:D48"/>
    <mergeCell ref="E48:F48"/>
    <mergeCell ref="G48:H48"/>
    <mergeCell ref="I48:J48"/>
    <mergeCell ref="A43:F43"/>
    <mergeCell ref="G43:H43"/>
    <mergeCell ref="I43:J43"/>
    <mergeCell ref="A41:F41"/>
    <mergeCell ref="G41:H41"/>
    <mergeCell ref="I41:J41"/>
    <mergeCell ref="A42:F42"/>
    <mergeCell ref="G42:H42"/>
    <mergeCell ref="I42:J42"/>
    <mergeCell ref="G40:H40"/>
    <mergeCell ref="I40:J40"/>
    <mergeCell ref="A35:F35"/>
    <mergeCell ref="A36:F36"/>
    <mergeCell ref="A37:F37"/>
    <mergeCell ref="A38:F38"/>
    <mergeCell ref="A39:F39"/>
    <mergeCell ref="A40:F40"/>
    <mergeCell ref="G38:H38"/>
    <mergeCell ref="I38:J38"/>
    <mergeCell ref="G39:H39"/>
    <mergeCell ref="I39:J39"/>
    <mergeCell ref="G36:H36"/>
    <mergeCell ref="I36:J36"/>
    <mergeCell ref="G37:H37"/>
    <mergeCell ref="I37:J37"/>
    <mergeCell ref="A32:J33"/>
    <mergeCell ref="I34:J34"/>
    <mergeCell ref="G35:H35"/>
    <mergeCell ref="I35:J35"/>
    <mergeCell ref="A28:D28"/>
    <mergeCell ref="E28:F28"/>
    <mergeCell ref="G28:H28"/>
    <mergeCell ref="I28:J28"/>
    <mergeCell ref="A30:D30"/>
    <mergeCell ref="E30:F30"/>
    <mergeCell ref="G30:H30"/>
    <mergeCell ref="I30:J30"/>
    <mergeCell ref="A26:D26"/>
    <mergeCell ref="E26:F26"/>
    <mergeCell ref="G26:H26"/>
    <mergeCell ref="I26:J26"/>
    <mergeCell ref="A27:D27"/>
    <mergeCell ref="E27:F27"/>
    <mergeCell ref="G27:H27"/>
    <mergeCell ref="I27:J27"/>
    <mergeCell ref="I23:J23"/>
    <mergeCell ref="A24:D24"/>
    <mergeCell ref="E24:F24"/>
    <mergeCell ref="G24:H24"/>
    <mergeCell ref="I24:J24"/>
    <mergeCell ref="A25:D25"/>
    <mergeCell ref="E25:F25"/>
    <mergeCell ref="G25:H25"/>
    <mergeCell ref="I25:J25"/>
    <mergeCell ref="A19:D19"/>
    <mergeCell ref="E19:F19"/>
    <mergeCell ref="G19:H19"/>
    <mergeCell ref="I19:J19"/>
    <mergeCell ref="I17:J17"/>
    <mergeCell ref="A21:J22"/>
    <mergeCell ref="E13:F13"/>
    <mergeCell ref="G13:H13"/>
    <mergeCell ref="I13:J13"/>
    <mergeCell ref="A13:D13"/>
    <mergeCell ref="A15:J16"/>
    <mergeCell ref="A18:D18"/>
    <mergeCell ref="E18:F18"/>
    <mergeCell ref="G18:H18"/>
    <mergeCell ref="I18:J18"/>
    <mergeCell ref="A12:D12"/>
    <mergeCell ref="I12:J12"/>
    <mergeCell ref="G12:H12"/>
    <mergeCell ref="E12:F12"/>
    <mergeCell ref="A5:D5"/>
    <mergeCell ref="A6:D6"/>
    <mergeCell ref="A7:D7"/>
    <mergeCell ref="A9:J10"/>
    <mergeCell ref="I3:J3"/>
    <mergeCell ref="I11:J11"/>
    <mergeCell ref="A1:J2"/>
    <mergeCell ref="E4:G4"/>
    <mergeCell ref="H4:J4"/>
    <mergeCell ref="E5:G5"/>
    <mergeCell ref="E6:G6"/>
    <mergeCell ref="E7:G7"/>
    <mergeCell ref="H5:J5"/>
    <mergeCell ref="H6:J6"/>
    <mergeCell ref="H7:J7"/>
    <mergeCell ref="A4:D4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2022-08-05T09:16:51Z</dcterms:modified>
</cp:coreProperties>
</file>